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<sst xmlns="http://schemas.openxmlformats.org/spreadsheetml/2006/main" count="50" uniqueCount="48">
  <si>
    <t xml:space="preserve">PERAK CORPORATION BERHAD </t>
  </si>
  <si>
    <t>(Company no. 210915-U)</t>
  </si>
  <si>
    <t>(Incorporated in Malaysia)</t>
  </si>
  <si>
    <t>CURRENT</t>
  </si>
  <si>
    <t>QUARTER</t>
  </si>
  <si>
    <t>31/12/1999</t>
  </si>
  <si>
    <t>31/12/1998</t>
  </si>
  <si>
    <t xml:space="preserve"> </t>
  </si>
  <si>
    <t>CONSOLIDATED BALANCE SHEET</t>
  </si>
  <si>
    <t>AS AT</t>
  </si>
  <si>
    <t>END OF</t>
  </si>
  <si>
    <t>PRECEDING</t>
  </si>
  <si>
    <t>FINANCIAL</t>
  </si>
  <si>
    <t>YEAR END</t>
  </si>
  <si>
    <t>RM'000</t>
  </si>
  <si>
    <t>1. Fixed Assets</t>
  </si>
  <si>
    <t>2. Investment in Associated Companies</t>
  </si>
  <si>
    <t>3. Long Term Investments</t>
  </si>
  <si>
    <t>4. Intangible Assets</t>
  </si>
  <si>
    <t>5. Sinking Fund Account</t>
  </si>
  <si>
    <t>6. Current Assets</t>
  </si>
  <si>
    <t>Cash and Bank Balances</t>
  </si>
  <si>
    <t>Trade Debtors</t>
  </si>
  <si>
    <t xml:space="preserve">Other Debtors, Deposits and Prepayments </t>
  </si>
  <si>
    <t>Stocks</t>
  </si>
  <si>
    <t>Development Properties</t>
  </si>
  <si>
    <t>Due from ultimate holding corporation</t>
  </si>
  <si>
    <t>Due from related companies</t>
  </si>
  <si>
    <t>Investments</t>
  </si>
  <si>
    <t xml:space="preserve">7. Current Liabilities </t>
  </si>
  <si>
    <t>Short Term Borrowings</t>
  </si>
  <si>
    <t>Trade Creditors</t>
  </si>
  <si>
    <t>Other Creditors</t>
  </si>
  <si>
    <t>Due to ultimate holding corporation</t>
  </si>
  <si>
    <t>Due to related companies</t>
  </si>
  <si>
    <t>Provision for Taxation</t>
  </si>
  <si>
    <t>8. Net Current Assets</t>
  </si>
  <si>
    <t>9. Shareholders' Funds</t>
  </si>
  <si>
    <t xml:space="preserve">       Share Capital</t>
  </si>
  <si>
    <t xml:space="preserve">       Reserves</t>
  </si>
  <si>
    <t>Share premium</t>
  </si>
  <si>
    <t>Reserve on consolidation</t>
  </si>
  <si>
    <t>Retained profit</t>
  </si>
  <si>
    <t>10. Minority Interests</t>
  </si>
  <si>
    <t>11. Long Term Borrowings</t>
  </si>
  <si>
    <t>12. Other Long Term Liabilities</t>
  </si>
  <si>
    <t>13. Net tangible assets per share (sen)</t>
  </si>
  <si>
    <t>( The figures have not been audited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</si>
</sst>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</numFmts>
  <fonts count="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Dec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"/>
      <sheetName val="cpl-9m"/>
      <sheetName val="cbs-dec98"/>
      <sheetName val="cbs-sep99"/>
      <sheetName val="review"/>
    </sheetNames>
    <sheetDataSet>
      <sheetData sheetId="7">
        <row r="56">
          <cell r="M56">
            <v>70000</v>
          </cell>
        </row>
        <row r="58">
          <cell r="M58">
            <v>190497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9"/>
  <sheetViews>
    <sheetView tabSelected="1" workbookViewId="0" topLeftCell="A43">
      <selection activeCell="A1" sqref="A1:H59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7" ht="15">
      <c r="A1" s="2" t="s">
        <v>0</v>
      </c>
      <c r="B1" s="1"/>
      <c r="C1" s="1"/>
      <c r="D1" s="1"/>
      <c r="E1" s="1"/>
      <c r="F1" s="1"/>
      <c r="G1" s="3"/>
    </row>
    <row r="2" spans="1:7" ht="12.75">
      <c r="A2" s="22" t="s">
        <v>1</v>
      </c>
      <c r="B2" s="1"/>
      <c r="C2" s="1"/>
      <c r="D2" s="1"/>
      <c r="E2" s="1"/>
      <c r="F2" s="1"/>
      <c r="G2" s="1"/>
    </row>
    <row r="3" spans="1:7" ht="12.75">
      <c r="A3" s="22" t="s">
        <v>2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ht="15">
      <c r="A5" s="2" t="s">
        <v>8</v>
      </c>
    </row>
    <row r="6" spans="1:12" ht="12.75">
      <c r="A6" s="9" t="s">
        <v>47</v>
      </c>
      <c r="F6" s="23"/>
      <c r="G6" s="23"/>
      <c r="H6" s="23"/>
      <c r="J6" s="23"/>
      <c r="K6" s="23"/>
      <c r="L6" s="23"/>
    </row>
    <row r="7" spans="6:12" ht="12.75">
      <c r="F7" s="5" t="s">
        <v>9</v>
      </c>
      <c r="G7" s="4"/>
      <c r="H7" s="5" t="s">
        <v>9</v>
      </c>
      <c r="I7" s="1"/>
      <c r="J7" s="7"/>
      <c r="L7" s="7"/>
    </row>
    <row r="8" spans="6:12" ht="12.75">
      <c r="F8" s="5" t="s">
        <v>10</v>
      </c>
      <c r="G8" s="4"/>
      <c r="H8" s="5" t="s">
        <v>11</v>
      </c>
      <c r="I8" s="1"/>
      <c r="J8" s="7"/>
      <c r="L8" s="7"/>
    </row>
    <row r="9" spans="6:12" ht="12.75">
      <c r="F9" s="5" t="s">
        <v>3</v>
      </c>
      <c r="G9" s="4"/>
      <c r="H9" s="5" t="s">
        <v>12</v>
      </c>
      <c r="I9" s="1"/>
      <c r="J9" s="7"/>
      <c r="L9" s="7"/>
    </row>
    <row r="10" spans="6:12" ht="12.75">
      <c r="F10" s="5" t="s">
        <v>4</v>
      </c>
      <c r="G10" s="4"/>
      <c r="H10" s="5" t="s">
        <v>13</v>
      </c>
      <c r="I10" s="1"/>
      <c r="J10" s="7"/>
      <c r="L10" s="7"/>
    </row>
    <row r="11" spans="6:12" ht="12.75">
      <c r="F11" s="6" t="s">
        <v>5</v>
      </c>
      <c r="G11" s="4"/>
      <c r="H11" s="6" t="s">
        <v>6</v>
      </c>
      <c r="I11" s="1"/>
      <c r="J11" s="10"/>
      <c r="L11" s="10"/>
    </row>
    <row r="12" spans="6:12" ht="12.75">
      <c r="F12" s="5" t="s">
        <v>14</v>
      </c>
      <c r="G12" s="4"/>
      <c r="H12" s="5" t="s">
        <v>14</v>
      </c>
      <c r="I12" s="1"/>
      <c r="J12" s="7"/>
      <c r="L12" s="7"/>
    </row>
    <row r="13" spans="6:12" ht="12.75">
      <c r="F13" s="5"/>
      <c r="G13" s="4"/>
      <c r="H13" s="5"/>
      <c r="I13" s="1"/>
      <c r="J13" s="7"/>
      <c r="L13" s="7"/>
    </row>
    <row r="14" spans="1:12" ht="12.75">
      <c r="A14" s="1" t="s">
        <v>15</v>
      </c>
      <c r="B14" s="1"/>
      <c r="C14" s="1"/>
      <c r="D14" s="1"/>
      <c r="E14" s="1"/>
      <c r="F14" s="8">
        <v>118853</v>
      </c>
      <c r="G14" s="8"/>
      <c r="H14" s="8">
        <v>117459</v>
      </c>
      <c r="I14" s="1"/>
      <c r="J14" s="7"/>
      <c r="L14" s="7"/>
    </row>
    <row r="15" spans="1:12" ht="12.75">
      <c r="A15" s="1" t="s">
        <v>16</v>
      </c>
      <c r="B15" s="1"/>
      <c r="C15" s="1"/>
      <c r="D15" s="1"/>
      <c r="E15" s="1"/>
      <c r="F15" s="8">
        <v>4033</v>
      </c>
      <c r="G15" s="8"/>
      <c r="H15" s="8">
        <v>4033</v>
      </c>
      <c r="I15" s="1"/>
      <c r="J15" s="7"/>
      <c r="L15" s="7"/>
    </row>
    <row r="16" spans="1:12" ht="12.75">
      <c r="A16" s="1" t="s">
        <v>17</v>
      </c>
      <c r="B16" s="1"/>
      <c r="C16" s="1"/>
      <c r="D16" s="1"/>
      <c r="E16" s="1"/>
      <c r="F16" s="8">
        <v>141267</v>
      </c>
      <c r="G16" s="8"/>
      <c r="H16" s="8">
        <v>155843</v>
      </c>
      <c r="I16" s="1"/>
      <c r="J16" s="7"/>
      <c r="L16" s="7"/>
    </row>
    <row r="17" spans="1:12" ht="12.75">
      <c r="A17" s="1" t="s">
        <v>18</v>
      </c>
      <c r="B17" s="1"/>
      <c r="C17" s="1"/>
      <c r="D17" s="1"/>
      <c r="E17" s="1"/>
      <c r="F17" s="8">
        <f>767+38926</f>
        <v>39693</v>
      </c>
      <c r="G17" s="8"/>
      <c r="H17" s="8">
        <f>1106+41215</f>
        <v>42321</v>
      </c>
      <c r="I17" s="1"/>
      <c r="J17" s="7"/>
      <c r="L17" s="7"/>
    </row>
    <row r="18" spans="1:12" ht="12.75">
      <c r="A18" s="1" t="s">
        <v>19</v>
      </c>
      <c r="B18" s="11"/>
      <c r="C18" s="1"/>
      <c r="D18" s="1"/>
      <c r="E18" s="1"/>
      <c r="F18" s="8">
        <v>0</v>
      </c>
      <c r="H18" s="8">
        <v>7745</v>
      </c>
      <c r="I18" s="8"/>
      <c r="J18" s="7"/>
      <c r="L18" s="7"/>
    </row>
    <row r="19" spans="1:12" ht="12.75">
      <c r="A19" s="1" t="s">
        <v>20</v>
      </c>
      <c r="B19" s="1"/>
      <c r="C19" s="1"/>
      <c r="D19" s="1"/>
      <c r="E19" s="1"/>
      <c r="F19" s="8"/>
      <c r="G19" s="8"/>
      <c r="H19" s="8"/>
      <c r="I19" s="1"/>
      <c r="J19" s="7"/>
      <c r="L19" s="7"/>
    </row>
    <row r="20" spans="1:12" ht="12.75">
      <c r="A20" s="1"/>
      <c r="B20" s="11" t="s">
        <v>21</v>
      </c>
      <c r="C20" s="1"/>
      <c r="D20" s="1"/>
      <c r="E20" s="1"/>
      <c r="F20" s="12">
        <v>14114</v>
      </c>
      <c r="G20" s="8"/>
      <c r="H20" s="12">
        <v>8541</v>
      </c>
      <c r="I20" s="1"/>
      <c r="J20" s="7"/>
      <c r="L20" s="7"/>
    </row>
    <row r="21" spans="1:12" ht="12.75">
      <c r="A21" s="1"/>
      <c r="B21" s="11" t="s">
        <v>22</v>
      </c>
      <c r="C21" s="1"/>
      <c r="D21" s="1"/>
      <c r="E21" s="1"/>
      <c r="F21" s="13">
        <v>92774</v>
      </c>
      <c r="G21" s="8"/>
      <c r="H21" s="13">
        <v>64029</v>
      </c>
      <c r="I21" s="1"/>
      <c r="J21" s="7"/>
      <c r="L21" s="7"/>
    </row>
    <row r="22" spans="1:12" ht="12.75">
      <c r="A22" s="1"/>
      <c r="B22" s="11" t="s">
        <v>23</v>
      </c>
      <c r="C22" s="1"/>
      <c r="D22" s="1"/>
      <c r="E22" s="1"/>
      <c r="F22" s="13">
        <v>20606</v>
      </c>
      <c r="G22" s="8"/>
      <c r="H22" s="13">
        <v>12307</v>
      </c>
      <c r="I22" s="1"/>
      <c r="J22" s="7"/>
      <c r="L22" s="7"/>
    </row>
    <row r="23" spans="1:12" ht="12.75">
      <c r="A23" s="1"/>
      <c r="B23" s="11" t="s">
        <v>24</v>
      </c>
      <c r="C23" s="1"/>
      <c r="D23" s="1"/>
      <c r="E23" s="1"/>
      <c r="F23" s="13">
        <v>21622</v>
      </c>
      <c r="G23" s="8"/>
      <c r="H23" s="13">
        <v>16682</v>
      </c>
      <c r="I23" s="1"/>
      <c r="J23" s="7"/>
      <c r="L23" s="7"/>
    </row>
    <row r="24" spans="1:12" ht="12.75">
      <c r="A24" s="1"/>
      <c r="B24" s="11" t="s">
        <v>25</v>
      </c>
      <c r="C24" s="1"/>
      <c r="D24" s="1"/>
      <c r="E24" s="1"/>
      <c r="F24" s="13">
        <v>53670</v>
      </c>
      <c r="G24" s="8"/>
      <c r="H24" s="13">
        <v>27176</v>
      </c>
      <c r="I24" s="1"/>
      <c r="J24" s="7"/>
      <c r="L24" s="7"/>
    </row>
    <row r="25" spans="1:12" ht="12.75">
      <c r="A25" s="1"/>
      <c r="B25" s="11" t="s">
        <v>26</v>
      </c>
      <c r="C25" s="1"/>
      <c r="D25" s="1"/>
      <c r="E25" s="1"/>
      <c r="F25" s="13">
        <v>81660</v>
      </c>
      <c r="G25" s="8"/>
      <c r="H25" s="13">
        <v>84378</v>
      </c>
      <c r="I25" s="1"/>
      <c r="J25" s="7"/>
      <c r="L25" s="7"/>
    </row>
    <row r="26" spans="1:12" ht="12.75">
      <c r="A26" s="1"/>
      <c r="B26" s="11" t="s">
        <v>27</v>
      </c>
      <c r="C26" s="1"/>
      <c r="D26" s="1"/>
      <c r="E26" s="1"/>
      <c r="F26" s="13">
        <v>7296</v>
      </c>
      <c r="G26" s="8"/>
      <c r="H26" s="13">
        <v>0</v>
      </c>
      <c r="I26" s="1"/>
      <c r="J26" s="7"/>
      <c r="L26" s="7"/>
    </row>
    <row r="27" spans="1:12" ht="12.75">
      <c r="A27" s="1"/>
      <c r="B27" s="11" t="s">
        <v>28</v>
      </c>
      <c r="C27" s="1"/>
      <c r="D27" s="1"/>
      <c r="E27" s="1"/>
      <c r="F27" s="13">
        <v>5000</v>
      </c>
      <c r="G27" s="8"/>
      <c r="H27" s="13">
        <v>0</v>
      </c>
      <c r="I27" s="1"/>
      <c r="J27" s="7"/>
      <c r="L27" s="7"/>
    </row>
    <row r="28" spans="1:12" ht="12.75">
      <c r="A28" s="1"/>
      <c r="B28" s="1"/>
      <c r="C28" s="1"/>
      <c r="D28" s="1"/>
      <c r="E28" s="1"/>
      <c r="F28" s="14">
        <f>SUM(F20:F27)</f>
        <v>296742</v>
      </c>
      <c r="G28" s="8"/>
      <c r="H28" s="14">
        <f>SUM(H20:H27)</f>
        <v>213113</v>
      </c>
      <c r="I28" s="1"/>
      <c r="J28" s="7"/>
      <c r="L28" s="7"/>
    </row>
    <row r="29" spans="6:12" ht="12.75">
      <c r="F29" s="15"/>
      <c r="G29" s="4"/>
      <c r="H29" s="15"/>
      <c r="I29" s="1"/>
      <c r="J29" s="7"/>
      <c r="L29" s="7"/>
    </row>
    <row r="30" spans="1:9" ht="12.75">
      <c r="A30" s="1" t="s">
        <v>29</v>
      </c>
      <c r="B30" s="1"/>
      <c r="C30" s="1"/>
      <c r="D30" s="1"/>
      <c r="E30" s="1"/>
      <c r="F30" s="13"/>
      <c r="G30" s="8"/>
      <c r="H30" s="13"/>
      <c r="I30" s="1"/>
    </row>
    <row r="31" spans="1:13" ht="12.75">
      <c r="A31" s="1" t="s">
        <v>7</v>
      </c>
      <c r="B31" s="11" t="s">
        <v>30</v>
      </c>
      <c r="C31" s="1"/>
      <c r="D31" s="1"/>
      <c r="E31" s="1"/>
      <c r="F31" s="13">
        <v>93565</v>
      </c>
      <c r="G31" s="8"/>
      <c r="H31" s="13">
        <v>81038</v>
      </c>
      <c r="I31" s="8"/>
      <c r="J31" s="8"/>
      <c r="K31" s="8"/>
      <c r="L31" s="8"/>
      <c r="M31" s="1"/>
    </row>
    <row r="32" spans="1:13" ht="12.75">
      <c r="A32" s="1"/>
      <c r="B32" s="11" t="s">
        <v>31</v>
      </c>
      <c r="C32" s="1"/>
      <c r="D32" s="1"/>
      <c r="E32" s="1"/>
      <c r="F32" s="13">
        <v>20557</v>
      </c>
      <c r="G32" s="8"/>
      <c r="H32" s="13">
        <v>14505</v>
      </c>
      <c r="I32" s="8"/>
      <c r="J32" s="8"/>
      <c r="K32" s="8"/>
      <c r="L32" s="8"/>
      <c r="M32" s="1"/>
    </row>
    <row r="33" spans="1:13" ht="12.75">
      <c r="A33" s="1"/>
      <c r="B33" s="11" t="s">
        <v>32</v>
      </c>
      <c r="C33" s="1"/>
      <c r="D33" s="1"/>
      <c r="E33" s="1"/>
      <c r="F33" s="13">
        <v>24973</v>
      </c>
      <c r="G33" s="8"/>
      <c r="H33" s="13">
        <v>21234</v>
      </c>
      <c r="I33" s="8"/>
      <c r="J33" s="8"/>
      <c r="K33" s="8"/>
      <c r="L33" s="8"/>
      <c r="M33" s="1"/>
    </row>
    <row r="34" spans="1:13" ht="12.75">
      <c r="A34" s="1"/>
      <c r="B34" s="11" t="s">
        <v>33</v>
      </c>
      <c r="C34" s="1"/>
      <c r="D34" s="1"/>
      <c r="E34" s="1"/>
      <c r="F34" s="13">
        <v>3526</v>
      </c>
      <c r="G34" s="8"/>
      <c r="H34" s="13">
        <v>0</v>
      </c>
      <c r="I34" s="8"/>
      <c r="J34" s="8"/>
      <c r="K34" s="8"/>
      <c r="L34" s="8"/>
      <c r="M34" s="1"/>
    </row>
    <row r="35" spans="1:13" ht="12.75">
      <c r="A35" s="1"/>
      <c r="B35" s="11" t="s">
        <v>34</v>
      </c>
      <c r="C35" s="1"/>
      <c r="D35" s="1"/>
      <c r="E35" s="1"/>
      <c r="F35" s="13">
        <v>170</v>
      </c>
      <c r="G35" s="8"/>
      <c r="H35" s="13">
        <v>0</v>
      </c>
      <c r="I35" s="8"/>
      <c r="J35" s="8"/>
      <c r="K35" s="8"/>
      <c r="L35" s="8"/>
      <c r="M35" s="1"/>
    </row>
    <row r="36" spans="1:13" ht="12.75">
      <c r="A36" s="1"/>
      <c r="B36" s="11" t="s">
        <v>35</v>
      </c>
      <c r="C36" s="1"/>
      <c r="D36" s="1"/>
      <c r="E36" s="1"/>
      <c r="F36" s="13">
        <v>567</v>
      </c>
      <c r="G36" s="8"/>
      <c r="H36" s="13">
        <v>2791</v>
      </c>
      <c r="I36" s="8"/>
      <c r="J36" s="8"/>
      <c r="K36" s="8"/>
      <c r="L36" s="8"/>
      <c r="M36" s="1"/>
    </row>
    <row r="37" spans="1:13" ht="12.75">
      <c r="A37" s="1"/>
      <c r="B37" s="1"/>
      <c r="C37" s="1"/>
      <c r="D37" s="1"/>
      <c r="E37" s="1"/>
      <c r="F37" s="14">
        <f>SUM(F31:F36)</f>
        <v>143358</v>
      </c>
      <c r="G37" s="8"/>
      <c r="H37" s="14">
        <f>SUM(H31:H36)</f>
        <v>119568</v>
      </c>
      <c r="I37" s="8"/>
      <c r="J37" s="8"/>
      <c r="K37" s="8"/>
      <c r="L37" s="8"/>
      <c r="M37" s="1"/>
    </row>
    <row r="38" spans="1:13" ht="12.75">
      <c r="A38" s="1"/>
      <c r="B38" s="1"/>
      <c r="C38" s="1"/>
      <c r="D38" s="1"/>
      <c r="E38" s="1"/>
      <c r="F38" s="16"/>
      <c r="G38" s="8"/>
      <c r="H38" s="8"/>
      <c r="I38" s="8"/>
      <c r="J38" s="8"/>
      <c r="K38" s="8"/>
      <c r="L38" s="8"/>
      <c r="M38" s="1"/>
    </row>
    <row r="39" spans="1:13" ht="12.75">
      <c r="A39" s="1" t="s">
        <v>36</v>
      </c>
      <c r="B39" s="1"/>
      <c r="C39" s="1"/>
      <c r="D39" s="1"/>
      <c r="E39" s="1"/>
      <c r="F39" s="8">
        <f>F28-F37</f>
        <v>153384</v>
      </c>
      <c r="G39" s="8"/>
      <c r="H39" s="8">
        <f>H28-H37</f>
        <v>93545</v>
      </c>
      <c r="I39" s="8"/>
      <c r="J39" s="8"/>
      <c r="K39" s="8"/>
      <c r="L39" s="8"/>
      <c r="M39" s="1"/>
    </row>
    <row r="40" spans="9:13" ht="12.75">
      <c r="I40" s="8"/>
      <c r="J40" s="8"/>
      <c r="K40" s="8"/>
      <c r="L40" s="8"/>
      <c r="M40" s="1"/>
    </row>
    <row r="41" spans="6:12" s="1" customFormat="1" ht="12" thickBot="1">
      <c r="F41" s="17">
        <f>SUM(F14:F18)+F39</f>
        <v>457230</v>
      </c>
      <c r="G41" s="18"/>
      <c r="H41" s="17">
        <f>SUM(H14:H18)+H39</f>
        <v>420946</v>
      </c>
      <c r="I41" s="8"/>
      <c r="J41" s="16"/>
      <c r="K41" s="16"/>
      <c r="L41" s="16"/>
    </row>
    <row r="42" spans="6:12" s="1" customFormat="1" ht="11.25">
      <c r="F42" s="18"/>
      <c r="G42" s="18"/>
      <c r="H42" s="18"/>
      <c r="I42" s="8"/>
      <c r="J42" s="16"/>
      <c r="K42" s="16"/>
      <c r="L42" s="16"/>
    </row>
    <row r="43" spans="1:13" ht="12.75">
      <c r="A43" s="1" t="s">
        <v>37</v>
      </c>
      <c r="B43" s="1"/>
      <c r="C43" s="1"/>
      <c r="D43" s="1"/>
      <c r="E43" s="1"/>
      <c r="F43" s="8"/>
      <c r="G43" s="8"/>
      <c r="H43" s="8"/>
      <c r="I43" s="8"/>
      <c r="J43" s="16"/>
      <c r="K43" s="16"/>
      <c r="L43" s="16"/>
      <c r="M43" s="1"/>
    </row>
    <row r="44" spans="1:13" ht="12.75">
      <c r="A44" s="1" t="s">
        <v>38</v>
      </c>
      <c r="B44" s="1"/>
      <c r="C44" s="1"/>
      <c r="D44" s="1"/>
      <c r="E44" s="1"/>
      <c r="F44" s="8">
        <f>'[1]cbs-sep99'!M56</f>
        <v>70000</v>
      </c>
      <c r="G44" s="8"/>
      <c r="H44" s="8">
        <v>70000</v>
      </c>
      <c r="I44" s="8"/>
      <c r="J44" s="16"/>
      <c r="K44" s="16"/>
      <c r="L44" s="16"/>
      <c r="M44" s="1"/>
    </row>
    <row r="45" spans="1:13" ht="12.75">
      <c r="A45" s="1" t="s">
        <v>39</v>
      </c>
      <c r="B45" s="1"/>
      <c r="C45" s="1"/>
      <c r="D45" s="1"/>
      <c r="E45" s="1"/>
      <c r="F45" s="8"/>
      <c r="G45" s="8"/>
      <c r="H45" s="8"/>
      <c r="I45" s="8"/>
      <c r="J45" s="16"/>
      <c r="K45" s="16"/>
      <c r="L45" s="16"/>
      <c r="M45" s="1"/>
    </row>
    <row r="46" spans="1:13" ht="12.75">
      <c r="A46" s="1"/>
      <c r="B46" s="11" t="s">
        <v>40</v>
      </c>
      <c r="C46" s="1"/>
      <c r="D46" s="1"/>
      <c r="E46" s="1"/>
      <c r="F46" s="8">
        <f>'[1]cbs-sep99'!M58</f>
        <v>190497</v>
      </c>
      <c r="G46" s="8"/>
      <c r="H46" s="8">
        <v>190497</v>
      </c>
      <c r="I46" s="8"/>
      <c r="J46" s="16"/>
      <c r="K46" s="16"/>
      <c r="L46" s="16"/>
      <c r="M46" s="1"/>
    </row>
    <row r="47" spans="1:13" ht="12.75">
      <c r="A47" s="1"/>
      <c r="B47" s="11" t="s">
        <v>41</v>
      </c>
      <c r="C47" s="1"/>
      <c r="D47" s="1"/>
      <c r="E47" s="1"/>
      <c r="F47" s="8">
        <v>1050</v>
      </c>
      <c r="G47" s="8"/>
      <c r="H47" s="8">
        <v>1109</v>
      </c>
      <c r="I47" s="8"/>
      <c r="J47" s="16"/>
      <c r="K47" s="16"/>
      <c r="L47" s="16"/>
      <c r="M47" s="1"/>
    </row>
    <row r="48" spans="1:13" ht="12.75">
      <c r="A48" s="1"/>
      <c r="B48" s="11" t="s">
        <v>42</v>
      </c>
      <c r="C48" s="1"/>
      <c r="D48" s="1"/>
      <c r="E48" s="1"/>
      <c r="F48" s="19">
        <v>39470</v>
      </c>
      <c r="G48" s="8"/>
      <c r="H48" s="19">
        <v>13941</v>
      </c>
      <c r="I48" s="8"/>
      <c r="J48" s="16"/>
      <c r="K48" s="16"/>
      <c r="L48" s="16"/>
      <c r="M48" s="1"/>
    </row>
    <row r="49" spans="1:13" ht="12.75">
      <c r="A49" s="1"/>
      <c r="B49" s="11"/>
      <c r="C49" s="1"/>
      <c r="D49" s="1"/>
      <c r="E49" s="1"/>
      <c r="F49" s="8">
        <f>SUM(F44:F48)</f>
        <v>301017</v>
      </c>
      <c r="G49" s="8"/>
      <c r="H49" s="8">
        <f>SUM(H44:H48)</f>
        <v>275547</v>
      </c>
      <c r="I49" s="8"/>
      <c r="J49" s="16"/>
      <c r="K49" s="16"/>
      <c r="L49" s="16"/>
      <c r="M49" s="1"/>
    </row>
    <row r="50" spans="1:13" ht="12.75">
      <c r="A50" s="1"/>
      <c r="B50" s="11"/>
      <c r="C50" s="1"/>
      <c r="D50" s="1"/>
      <c r="E50" s="1"/>
      <c r="F50" s="8"/>
      <c r="G50" s="8"/>
      <c r="H50" s="8"/>
      <c r="I50" s="8"/>
      <c r="J50" s="16"/>
      <c r="K50" s="16"/>
      <c r="L50" s="16"/>
      <c r="M50" s="1"/>
    </row>
    <row r="51" spans="1:13" ht="12.75">
      <c r="A51" s="1" t="s">
        <v>43</v>
      </c>
      <c r="B51" s="1"/>
      <c r="C51" s="1"/>
      <c r="D51" s="1"/>
      <c r="E51" s="1"/>
      <c r="F51" s="8">
        <v>128378</v>
      </c>
      <c r="G51" s="8"/>
      <c r="H51" s="8">
        <v>51855</v>
      </c>
      <c r="I51" s="8"/>
      <c r="J51" s="16"/>
      <c r="K51" s="16"/>
      <c r="L51" s="16"/>
      <c r="M51" s="1"/>
    </row>
    <row r="52" spans="1:13" ht="12.75">
      <c r="A52" s="1"/>
      <c r="B52" s="1"/>
      <c r="C52" s="1"/>
      <c r="D52" s="1"/>
      <c r="E52" s="1"/>
      <c r="F52" s="8"/>
      <c r="G52" s="8"/>
      <c r="H52" s="8"/>
      <c r="I52" s="8"/>
      <c r="J52" s="16"/>
      <c r="K52" s="16"/>
      <c r="L52" s="16"/>
      <c r="M52" s="1"/>
    </row>
    <row r="53" spans="1:13" ht="12.75">
      <c r="A53" s="1" t="s">
        <v>44</v>
      </c>
      <c r="B53" s="1"/>
      <c r="C53" s="1"/>
      <c r="D53" s="1"/>
      <c r="E53" s="1"/>
      <c r="F53" s="8">
        <v>15210</v>
      </c>
      <c r="G53" s="8"/>
      <c r="H53" s="8">
        <v>90991</v>
      </c>
      <c r="I53" s="8"/>
      <c r="J53" s="16"/>
      <c r="K53" s="16"/>
      <c r="L53" s="16"/>
      <c r="M53" s="1"/>
    </row>
    <row r="54" spans="1:13" ht="12.75">
      <c r="A54" s="1"/>
      <c r="B54" s="1"/>
      <c r="C54" s="1"/>
      <c r="D54" s="1"/>
      <c r="E54" s="1"/>
      <c r="F54" s="8"/>
      <c r="G54" s="8"/>
      <c r="H54" s="8"/>
      <c r="I54" s="8"/>
      <c r="J54" s="16"/>
      <c r="K54" s="16"/>
      <c r="L54" s="16"/>
      <c r="M54" s="1"/>
    </row>
    <row r="55" spans="1:13" ht="12.75">
      <c r="A55" s="1" t="s">
        <v>45</v>
      </c>
      <c r="B55" s="1"/>
      <c r="C55" s="1"/>
      <c r="D55" s="1"/>
      <c r="E55" s="1"/>
      <c r="F55" s="8">
        <f>1702+2222+130+8570+1</f>
        <v>12625</v>
      </c>
      <c r="G55" s="8"/>
      <c r="H55" s="8">
        <f>1513+1040</f>
        <v>2553</v>
      </c>
      <c r="I55" s="8"/>
      <c r="J55" s="16"/>
      <c r="K55" s="16"/>
      <c r="L55" s="16"/>
      <c r="M55" s="1"/>
    </row>
    <row r="56" spans="1:13" ht="12.75">
      <c r="A56" s="1"/>
      <c r="B56" s="11"/>
      <c r="C56" s="1"/>
      <c r="D56" s="1"/>
      <c r="E56" s="1"/>
      <c r="F56" s="8"/>
      <c r="G56" s="8"/>
      <c r="H56" s="8"/>
      <c r="I56" s="8"/>
      <c r="J56" s="16"/>
      <c r="K56" s="16"/>
      <c r="L56" s="16"/>
      <c r="M56" s="1"/>
    </row>
    <row r="57" spans="1:13" ht="13.5" thickBot="1">
      <c r="A57" s="1"/>
      <c r="B57" s="11"/>
      <c r="C57" s="1"/>
      <c r="D57" s="1"/>
      <c r="E57" s="1"/>
      <c r="F57" s="20">
        <f>SUM(F49:F55)</f>
        <v>457230</v>
      </c>
      <c r="G57" s="8"/>
      <c r="H57" s="20">
        <f>SUM(H49:H55)</f>
        <v>420946</v>
      </c>
      <c r="I57" s="8"/>
      <c r="J57" s="16"/>
      <c r="K57" s="16"/>
      <c r="L57" s="16"/>
      <c r="M57" s="1"/>
    </row>
    <row r="58" spans="1:13" ht="12.75">
      <c r="A58" s="1"/>
      <c r="B58" s="11"/>
      <c r="C58" s="1"/>
      <c r="D58" s="1"/>
      <c r="E58" s="1"/>
      <c r="F58" s="8"/>
      <c r="G58" s="8"/>
      <c r="H58" s="8"/>
      <c r="I58" s="8"/>
      <c r="J58" s="16"/>
      <c r="K58" s="16"/>
      <c r="L58" s="16"/>
      <c r="M58" s="1"/>
    </row>
    <row r="59" spans="1:13" ht="12.75">
      <c r="A59" s="1" t="s">
        <v>46</v>
      </c>
      <c r="B59" s="1"/>
      <c r="C59" s="1"/>
      <c r="D59" s="1"/>
      <c r="E59" s="1"/>
      <c r="F59" s="8">
        <f>(301018-38926-767)/70000*100</f>
        <v>373.32142857142856</v>
      </c>
      <c r="G59" s="8"/>
      <c r="H59" s="8">
        <f>(275548-1106-41215)/70000*100</f>
        <v>333.18142857142857</v>
      </c>
      <c r="I59" s="8"/>
      <c r="J59" s="16"/>
      <c r="K59" s="16"/>
      <c r="L59" s="16"/>
      <c r="M59" s="1"/>
    </row>
    <row r="60" spans="1:13" ht="12.75">
      <c r="A60" s="1"/>
      <c r="B60" s="1"/>
      <c r="C60" s="1"/>
      <c r="D60" s="1"/>
      <c r="E60" s="1"/>
      <c r="F60" s="8"/>
      <c r="G60" s="8"/>
      <c r="H60" s="8"/>
      <c r="I60" s="8"/>
      <c r="J60" s="16"/>
      <c r="K60" s="16"/>
      <c r="L60" s="16"/>
      <c r="M60" s="1"/>
    </row>
    <row r="61" spans="1:13" ht="12.75">
      <c r="A61" s="1"/>
      <c r="B61" s="1"/>
      <c r="C61" s="1"/>
      <c r="D61" s="1"/>
      <c r="E61" s="1"/>
      <c r="F61" s="8"/>
      <c r="G61" s="8"/>
      <c r="H61" s="8"/>
      <c r="I61" s="8"/>
      <c r="J61" s="16"/>
      <c r="K61" s="16"/>
      <c r="L61" s="16"/>
      <c r="M61" s="1"/>
    </row>
    <row r="62" spans="1:13" ht="12.75">
      <c r="A62" s="1"/>
      <c r="B62" s="1"/>
      <c r="C62" s="1"/>
      <c r="D62" s="1"/>
      <c r="E62" s="1"/>
      <c r="F62" s="8"/>
      <c r="G62" s="8"/>
      <c r="H62" s="8"/>
      <c r="I62" s="8"/>
      <c r="J62" s="16"/>
      <c r="K62" s="16"/>
      <c r="L62" s="16"/>
      <c r="M62" s="1"/>
    </row>
    <row r="63" spans="1:13" ht="12.75">
      <c r="A63" s="1"/>
      <c r="B63" s="1"/>
      <c r="C63" s="1"/>
      <c r="D63" s="1"/>
      <c r="E63" s="1"/>
      <c r="F63" s="8"/>
      <c r="G63" s="8"/>
      <c r="H63" s="8"/>
      <c r="I63" s="8"/>
      <c r="J63" s="16"/>
      <c r="K63" s="16"/>
      <c r="L63" s="16"/>
      <c r="M63" s="1"/>
    </row>
    <row r="64" spans="1:13" ht="12.75">
      <c r="A64" s="1"/>
      <c r="B64" s="1"/>
      <c r="C64" s="1"/>
      <c r="D64" s="1"/>
      <c r="E64" s="1"/>
      <c r="F64" s="8"/>
      <c r="G64" s="8"/>
      <c r="H64" s="8"/>
      <c r="I64" s="8"/>
      <c r="J64" s="16"/>
      <c r="K64" s="16"/>
      <c r="L64" s="16"/>
      <c r="M64" s="1"/>
    </row>
    <row r="65" spans="1:13" ht="12.75">
      <c r="A65" s="1"/>
      <c r="B65" s="1"/>
      <c r="C65" s="1"/>
      <c r="D65" s="1"/>
      <c r="E65" s="1"/>
      <c r="F65" s="8"/>
      <c r="G65" s="8"/>
      <c r="H65" s="8"/>
      <c r="I65" s="8"/>
      <c r="J65" s="16"/>
      <c r="K65" s="16"/>
      <c r="L65" s="16"/>
      <c r="M65" s="1"/>
    </row>
    <row r="66" spans="1:13" ht="12.75">
      <c r="A66" s="1"/>
      <c r="B66" s="1"/>
      <c r="C66" s="1"/>
      <c r="D66" s="1"/>
      <c r="E66" s="1"/>
      <c r="F66" s="8"/>
      <c r="G66" s="8"/>
      <c r="H66" s="8"/>
      <c r="I66" s="8"/>
      <c r="J66" s="16"/>
      <c r="K66" s="16"/>
      <c r="L66" s="16"/>
      <c r="M66" s="1"/>
    </row>
    <row r="67" spans="1:13" ht="12.75">
      <c r="A67" s="1"/>
      <c r="B67" s="1"/>
      <c r="C67" s="1"/>
      <c r="D67" s="1"/>
      <c r="E67" s="1"/>
      <c r="F67" s="8"/>
      <c r="G67" s="8"/>
      <c r="H67" s="8"/>
      <c r="I67" s="8"/>
      <c r="J67" s="16"/>
      <c r="K67" s="16"/>
      <c r="L67" s="16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21"/>
      <c r="K68" s="21"/>
      <c r="L68" s="2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21"/>
      <c r="K69" s="21"/>
      <c r="L69" s="2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21"/>
      <c r="K70" s="21"/>
      <c r="L70" s="2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</sheetData>
  <mergeCells count="2">
    <mergeCell ref="F6:H6"/>
    <mergeCell ref="J6:L6"/>
  </mergeCells>
  <printOptions/>
  <pageMargins left="0.75" right="0.75" top="0.51" bottom="0.54" header="0.5" footer="0.5"/>
  <pageSetup fitToHeight="1" fitToWidth="1"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Perak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Pn. Sharifah Hanizah</dc:creator>
  <cp:keywords/>
  <dc:description/>
  <cp:lastModifiedBy>Z0055</cp:lastModifiedBy>
  <cp:lastPrinted>2000-02-28T10:24:12Z</cp:lastPrinted>
  <dcterms:created xsi:type="dcterms:W3CDTF">2000-02-26T07:21:01Z</dcterms:created>
  <dcterms:modified xsi:type="dcterms:W3CDTF">2000-02-26T07:25:39Z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